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30" windowWidth="19440" windowHeight="97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Sheet1!$A$1:$P$78</definedName>
  </definedNames>
  <calcPr calcId="125725"/>
</workbook>
</file>

<file path=xl/calcChain.xml><?xml version="1.0" encoding="utf-8"?>
<calcChain xmlns="http://schemas.openxmlformats.org/spreadsheetml/2006/main">
  <c r="K72" i="1"/>
  <c r="K70"/>
  <c r="I68"/>
  <c r="K68" s="1"/>
  <c r="K66"/>
  <c r="N54"/>
  <c r="N53"/>
  <c r="N52"/>
  <c r="N51"/>
  <c r="I31"/>
  <c r="N56" l="1"/>
  <c r="I27" l="1"/>
  <c r="K27" l="1"/>
  <c r="K29" l="1"/>
  <c r="K31"/>
</calcChain>
</file>

<file path=xl/sharedStrings.xml><?xml version="1.0" encoding="utf-8"?>
<sst xmlns="http://schemas.openxmlformats.org/spreadsheetml/2006/main" count="104" uniqueCount="49">
  <si>
    <t>Assessment of Costs of Service Bodies beyond our group</t>
  </si>
  <si>
    <t>WSO</t>
  </si>
  <si>
    <t>Group Support &amp; Admin</t>
  </si>
  <si>
    <t>Annual</t>
  </si>
  <si>
    <t>£</t>
  </si>
  <si>
    <t>Groups</t>
  </si>
  <si>
    <t>R9</t>
  </si>
  <si>
    <t>Annual Budget of Costs</t>
  </si>
  <si>
    <t>------------</t>
  </si>
  <si>
    <t>Per Week</t>
  </si>
  <si>
    <t>Rent</t>
  </si>
  <si>
    <t>Intergroup Rep expenses to Intergroup</t>
  </si>
  <si>
    <t>National Assembly Rep expenses</t>
  </si>
  <si>
    <t>OAGB</t>
  </si>
  <si>
    <t>the service bodies beyond our group</t>
  </si>
  <si>
    <t>Minimum each week in the 7th trad pot for our immediate expenses and before we support</t>
  </si>
  <si>
    <t>(Per 2010 )</t>
  </si>
  <si>
    <t>(Per 2012 Budget)</t>
  </si>
  <si>
    <t>(Per 2012)</t>
  </si>
  <si>
    <t>OA Group Weekly Costings Workings</t>
  </si>
  <si>
    <t>Intergroup</t>
  </si>
  <si>
    <t>Group</t>
  </si>
  <si>
    <t xml:space="preserve">Per </t>
  </si>
  <si>
    <t>For that</t>
  </si>
  <si>
    <t>Service</t>
  </si>
  <si>
    <t>Body</t>
  </si>
  <si>
    <t>(Per Current Budget)</t>
  </si>
  <si>
    <t>Weeks</t>
  </si>
  <si>
    <t>EXAMPLE</t>
  </si>
  <si>
    <t>How to use the OA Service Structure 7th Tradition Tent Card</t>
  </si>
  <si>
    <t>Costs</t>
  </si>
  <si>
    <t>Number</t>
  </si>
  <si>
    <t>Average</t>
  </si>
  <si>
    <t>Cost</t>
  </si>
  <si>
    <t>Literature &amp; Other Costs</t>
  </si>
  <si>
    <t xml:space="preserve">and then divide them by the number of weeks in a year to arrive at a weekly cost for each item. </t>
  </si>
  <si>
    <t xml:space="preserve">Your group will need to ask the treasurer to look at what you spend your 7th Tradition on and work out what your Annual i.e.Yearly Costs are </t>
  </si>
  <si>
    <t xml:space="preserve">Assessment of The Example Group Costs </t>
  </si>
  <si>
    <t>Assessment of our group costs</t>
  </si>
  <si>
    <t>Assessment of Costs of Service Bodies beyond example group</t>
  </si>
  <si>
    <t xml:space="preserve">Literature table renewal etc is £81.00 per Year, and The cost of the Rep to travel to Intergroup is £180.80 per Year. </t>
  </si>
  <si>
    <t xml:space="preserve">The cost of the Rep to the National Assembly is £263.94 per Year. </t>
  </si>
  <si>
    <t>so the Yearly Cost per Group would be £224.00 (3588 / 16).</t>
  </si>
  <si>
    <t xml:space="preserve">The Intergroup annual costs in the example are £3588 per year (for all the groups in that Intergroup), that Intergroup has 16 groups </t>
  </si>
  <si>
    <t xml:space="preserve">This is an example that assumes the Group Rental for your meeting room is £780.00 per Year (or £15.00 per week), Plus </t>
  </si>
  <si>
    <t xml:space="preserve">Those for the National Service Board (OAGB), Region 9 and World Service Office have been done for you and rounded for simplicity. </t>
  </si>
  <si>
    <t xml:space="preserve">Your Group can fill in the figures that are within the yellow boxes above to arrive at their own Group costs and Intergroup Costs. </t>
  </si>
  <si>
    <t xml:space="preserve">We need to bear in mind that - there are different levels of surplus amongst groups in our own IG / OAGB / Region and the World. </t>
  </si>
  <si>
    <t xml:space="preserve">The above calculations assumes that all groups are the same - and we all know they are not, we have larger and smaller groups and countries. </t>
  </si>
</sst>
</file>

<file path=xl/styles.xml><?xml version="1.0" encoding="utf-8"?>
<styleSheet xmlns="http://schemas.openxmlformats.org/spreadsheetml/2006/main">
  <numFmts count="5">
    <numFmt numFmtId="8" formatCode="&quot;£&quot;#,##0.00;[Red]\-&quot;£&quot;#,##0.00"/>
    <numFmt numFmtId="42" formatCode="_-&quot;£&quot;* #,##0_-;\-&quot;£&quot;* #,##0_-;_-&quot;£&quot;* &quot;-&quot;_-;_-@_-"/>
    <numFmt numFmtId="164" formatCode="_-[$USD]\ * #,##0.00_-;\-[$USD]\ * #,##0.00_-;_-[$USD]\ * &quot;-&quot;??_-;_-@_-"/>
    <numFmt numFmtId="165" formatCode="&quot;£&quot;#,##0"/>
    <numFmt numFmtId="166" formatCode="0.0"/>
  </numFmts>
  <fonts count="14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Comic Sans MS"/>
      <family val="4"/>
    </font>
    <font>
      <b/>
      <sz val="14"/>
      <color theme="1"/>
      <name val="Comic Sans MS"/>
      <family val="4"/>
    </font>
    <font>
      <b/>
      <u/>
      <sz val="14"/>
      <color theme="1"/>
      <name val="Comic Sans MS"/>
      <family val="4"/>
    </font>
    <font>
      <sz val="14"/>
      <color rgb="FF0000FF"/>
      <name val="Comic Sans MS"/>
      <family val="4"/>
    </font>
    <font>
      <sz val="14"/>
      <color rgb="FFFF0000"/>
      <name val="Comic Sans MS"/>
      <family val="4"/>
    </font>
    <font>
      <sz val="9"/>
      <color rgb="FF0000FF"/>
      <name val="Comic Sans MS"/>
      <family val="4"/>
    </font>
    <font>
      <b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 wrapText="1"/>
    </xf>
    <xf numFmtId="8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2" fontId="2" fillId="0" borderId="0" xfId="0" applyNumberFormat="1" applyFont="1" applyBorder="1"/>
    <xf numFmtId="165" fontId="2" fillId="0" borderId="0" xfId="0" applyNumberFormat="1" applyFont="1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horizontal="center"/>
    </xf>
    <xf numFmtId="0" fontId="0" fillId="0" borderId="6" xfId="0" applyBorder="1"/>
    <xf numFmtId="0" fontId="11" fillId="0" borderId="0" xfId="0" applyFont="1" applyBorder="1" applyAlignment="1">
      <alignment horizontal="center"/>
    </xf>
    <xf numFmtId="1" fontId="2" fillId="0" borderId="0" xfId="0" applyNumberFormat="1" applyFont="1" applyBorder="1"/>
    <xf numFmtId="1" fontId="2" fillId="0" borderId="0" xfId="0" quotePrefix="1" applyNumberFormat="1" applyFont="1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quotePrefix="1" applyFont="1" applyBorder="1"/>
    <xf numFmtId="166" fontId="2" fillId="0" borderId="0" xfId="0" applyNumberFormat="1" applyFont="1" applyBorder="1"/>
    <xf numFmtId="164" fontId="2" fillId="0" borderId="0" xfId="0" applyNumberFormat="1" applyFont="1" applyBorder="1"/>
    <xf numFmtId="0" fontId="0" fillId="0" borderId="8" xfId="0" applyBorder="1"/>
    <xf numFmtId="0" fontId="0" fillId="0" borderId="2" xfId="0" applyBorder="1"/>
    <xf numFmtId="2" fontId="2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5" xfId="0" applyFill="1" applyBorder="1"/>
    <xf numFmtId="0" fontId="11" fillId="2" borderId="0" xfId="0" applyFont="1" applyFill="1" applyBorder="1" applyAlignment="1">
      <alignment horizontal="center"/>
    </xf>
    <xf numFmtId="2" fontId="2" fillId="2" borderId="0" xfId="0" applyNumberFormat="1" applyFont="1" applyFill="1" applyBorder="1"/>
    <xf numFmtId="2" fontId="2" fillId="2" borderId="0" xfId="0" quotePrefix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/>
    <xf numFmtId="1" fontId="2" fillId="2" borderId="0" xfId="0" applyNumberFormat="1" applyFont="1" applyFill="1" applyBorder="1"/>
    <xf numFmtId="2" fontId="0" fillId="2" borderId="0" xfId="0" applyNumberFormat="1" applyFill="1" applyBorder="1"/>
    <xf numFmtId="2" fontId="1" fillId="2" borderId="0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3" borderId="1" xfId="0" applyFont="1" applyFill="1" applyBorder="1"/>
    <xf numFmtId="1" fontId="2" fillId="3" borderId="1" xfId="0" applyNumberFormat="1" applyFont="1" applyFill="1" applyBorder="1"/>
    <xf numFmtId="165" fontId="2" fillId="3" borderId="1" xfId="0" applyNumberFormat="1" applyFont="1" applyFill="1" applyBorder="1"/>
    <xf numFmtId="2" fontId="2" fillId="3" borderId="1" xfId="0" applyNumberFormat="1" applyFont="1" applyFill="1" applyBorder="1"/>
    <xf numFmtId="8" fontId="2" fillId="0" borderId="6" xfId="0" applyNumberFormat="1" applyFont="1" applyBorder="1"/>
    <xf numFmtId="0" fontId="1" fillId="0" borderId="3" xfId="0" applyFont="1" applyBorder="1"/>
    <xf numFmtId="0" fontId="13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2" fillId="2" borderId="3" xfId="0" applyFont="1" applyFill="1" applyBorder="1"/>
    <xf numFmtId="0" fontId="12" fillId="2" borderId="0" xfId="0" applyFont="1" applyFill="1" applyBorder="1"/>
    <xf numFmtId="0" fontId="1" fillId="2" borderId="0" xfId="0" applyFont="1" applyFill="1" applyBorder="1"/>
    <xf numFmtId="0" fontId="10" fillId="2" borderId="0" xfId="0" applyFont="1" applyFill="1" applyBorder="1"/>
    <xf numFmtId="0" fontId="0" fillId="2" borderId="2" xfId="0" applyFill="1" applyBorder="1"/>
    <xf numFmtId="0" fontId="0" fillId="2" borderId="7" xfId="0" applyFill="1" applyBorder="1"/>
    <xf numFmtId="0" fontId="5" fillId="0" borderId="0" xfId="0" applyFont="1" applyBorder="1" applyAlignment="1">
      <alignment vertical="center" wrapText="1"/>
    </xf>
    <xf numFmtId="8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C2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Y101"/>
  <sheetViews>
    <sheetView tabSelected="1" topLeftCell="A16" workbookViewId="0">
      <selection activeCell="E44" sqref="E44"/>
    </sheetView>
  </sheetViews>
  <sheetFormatPr defaultRowHeight="15"/>
  <cols>
    <col min="3" max="3" width="15.7109375" customWidth="1"/>
    <col min="7" max="7" width="15.7109375" customWidth="1"/>
    <col min="8" max="8" width="19.85546875" bestFit="1" customWidth="1"/>
    <col min="9" max="11" width="9.42578125" bestFit="1" customWidth="1"/>
    <col min="29" max="29" width="20.7109375" customWidth="1"/>
  </cols>
  <sheetData>
    <row r="3" spans="2:25" ht="15.75" thickBot="1"/>
    <row r="4" spans="2:25" ht="16.5" thickTop="1">
      <c r="B4" s="29"/>
      <c r="C4" s="59" t="s">
        <v>19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"/>
      <c r="R4" s="1"/>
      <c r="S4" s="1"/>
      <c r="T4" s="1"/>
      <c r="U4" s="1"/>
      <c r="V4" s="1"/>
      <c r="W4" s="1"/>
      <c r="X4" s="1"/>
      <c r="Y4" s="1"/>
    </row>
    <row r="5" spans="2:25" ht="15.75">
      <c r="B5" s="22"/>
      <c r="C5" s="33"/>
      <c r="D5" s="1"/>
      <c r="E5" s="1"/>
      <c r="F5" s="1"/>
      <c r="G5" s="1"/>
      <c r="H5" s="1"/>
      <c r="I5" s="1"/>
      <c r="J5" s="1"/>
      <c r="K5" s="17" t="s">
        <v>3</v>
      </c>
      <c r="L5" s="1"/>
      <c r="M5" s="1"/>
      <c r="N5" s="1"/>
      <c r="O5" s="1"/>
      <c r="P5" s="18"/>
      <c r="Q5" s="1"/>
      <c r="R5" s="1"/>
      <c r="S5" s="1"/>
      <c r="T5" s="1"/>
      <c r="U5" s="1"/>
      <c r="V5" s="1"/>
      <c r="W5" s="1"/>
      <c r="X5" s="1"/>
      <c r="Y5" s="1"/>
    </row>
    <row r="6" spans="2:25" ht="15.75">
      <c r="B6" s="22"/>
      <c r="C6" s="33" t="s">
        <v>38</v>
      </c>
      <c r="D6" s="11"/>
      <c r="E6" s="11"/>
      <c r="F6" s="11"/>
      <c r="G6" s="11"/>
      <c r="H6" s="11"/>
      <c r="I6" s="11"/>
      <c r="J6" s="11"/>
      <c r="K6" s="17" t="s">
        <v>30</v>
      </c>
      <c r="L6" s="17"/>
      <c r="M6" s="17"/>
      <c r="N6" s="17" t="s">
        <v>32</v>
      </c>
      <c r="O6" s="1"/>
      <c r="P6" s="18"/>
      <c r="Q6" s="1"/>
      <c r="R6" s="1"/>
      <c r="S6" s="1"/>
      <c r="T6" s="1"/>
      <c r="U6" s="1"/>
      <c r="V6" s="1"/>
      <c r="W6" s="1"/>
      <c r="X6" s="1"/>
      <c r="Y6" s="1"/>
    </row>
    <row r="7" spans="2:25" ht="15.75">
      <c r="B7" s="22"/>
      <c r="C7" s="11"/>
      <c r="D7" s="11"/>
      <c r="E7" s="11"/>
      <c r="F7" s="11"/>
      <c r="G7" s="11"/>
      <c r="H7" s="17"/>
      <c r="I7" s="17"/>
      <c r="J7" s="17"/>
      <c r="K7" s="17" t="s">
        <v>22</v>
      </c>
      <c r="L7" s="17" t="s">
        <v>31</v>
      </c>
      <c r="M7" s="17"/>
      <c r="N7" s="17" t="s">
        <v>33</v>
      </c>
      <c r="O7" s="1"/>
      <c r="P7" s="18"/>
      <c r="Q7" s="1"/>
      <c r="R7" s="1"/>
      <c r="S7" s="1"/>
      <c r="T7" s="1"/>
      <c r="U7" s="1"/>
      <c r="V7" s="1"/>
      <c r="W7" s="1"/>
      <c r="X7" s="1"/>
      <c r="Y7" s="1"/>
    </row>
    <row r="8" spans="2:25" ht="15.75">
      <c r="B8" s="22"/>
      <c r="C8" s="11"/>
      <c r="D8" s="11"/>
      <c r="E8" s="11"/>
      <c r="F8" s="11"/>
      <c r="G8" s="11"/>
      <c r="H8" s="17"/>
      <c r="I8" s="17"/>
      <c r="J8" s="17"/>
      <c r="K8" s="17" t="s">
        <v>21</v>
      </c>
      <c r="L8" s="17" t="s">
        <v>27</v>
      </c>
      <c r="M8" s="17"/>
      <c r="N8" s="17" t="s">
        <v>9</v>
      </c>
      <c r="O8" s="1"/>
      <c r="P8" s="18"/>
      <c r="Q8" s="1"/>
      <c r="R8" s="1"/>
      <c r="S8" s="1"/>
      <c r="T8" s="1"/>
      <c r="U8" s="1"/>
      <c r="V8" s="1"/>
      <c r="W8" s="1"/>
      <c r="X8" s="1"/>
      <c r="Y8" s="1"/>
    </row>
    <row r="9" spans="2:25" ht="16.5" thickBot="1">
      <c r="B9" s="22"/>
      <c r="C9" s="11"/>
      <c r="D9" s="11"/>
      <c r="E9" s="11"/>
      <c r="F9" s="11"/>
      <c r="G9" s="11"/>
      <c r="H9" s="17"/>
      <c r="I9" s="17"/>
      <c r="J9" s="17"/>
      <c r="K9" s="19" t="s">
        <v>4</v>
      </c>
      <c r="L9" s="11"/>
      <c r="M9" s="11"/>
      <c r="N9" s="19" t="s">
        <v>4</v>
      </c>
      <c r="O9" s="1"/>
      <c r="P9" s="18"/>
      <c r="Q9" s="1"/>
      <c r="R9" s="1"/>
      <c r="S9" s="1"/>
      <c r="T9" s="1"/>
      <c r="U9" s="1"/>
      <c r="V9" s="1"/>
      <c r="W9" s="1"/>
      <c r="X9" s="1"/>
      <c r="Y9" s="1"/>
    </row>
    <row r="10" spans="2:25" ht="16.5" thickBot="1">
      <c r="B10" s="22"/>
      <c r="C10" s="11" t="s">
        <v>10</v>
      </c>
      <c r="D10" s="11"/>
      <c r="E10" s="11"/>
      <c r="F10" s="11"/>
      <c r="G10" s="11"/>
      <c r="H10" s="11"/>
      <c r="I10" s="11"/>
      <c r="J10" s="11"/>
      <c r="K10" s="54"/>
      <c r="L10" s="11">
        <v>52</v>
      </c>
      <c r="M10" s="11"/>
      <c r="N10" s="55"/>
      <c r="O10" s="1"/>
      <c r="P10" s="18"/>
      <c r="Q10" s="1"/>
      <c r="R10" s="1"/>
      <c r="S10" s="1"/>
      <c r="T10" s="1"/>
      <c r="U10" s="1"/>
      <c r="V10" s="1"/>
      <c r="W10" s="1"/>
      <c r="X10" s="1"/>
      <c r="Y10" s="1"/>
    </row>
    <row r="11" spans="2:25" ht="16.5" thickBot="1">
      <c r="B11" s="22"/>
      <c r="C11" s="11" t="s">
        <v>34</v>
      </c>
      <c r="D11" s="11"/>
      <c r="E11" s="11"/>
      <c r="F11" s="11"/>
      <c r="G11" s="11"/>
      <c r="H11" s="11"/>
      <c r="I11" s="11"/>
      <c r="J11" s="11"/>
      <c r="K11" s="54"/>
      <c r="L11" s="11">
        <v>52</v>
      </c>
      <c r="M11" s="11"/>
      <c r="N11" s="55"/>
      <c r="O11" s="1"/>
      <c r="P11" s="18"/>
      <c r="Q11" s="1"/>
      <c r="R11" s="1"/>
      <c r="S11" s="1"/>
      <c r="T11" s="1"/>
      <c r="U11" s="1"/>
      <c r="V11" s="1"/>
      <c r="W11" s="1"/>
      <c r="X11" s="1"/>
      <c r="Y11" s="1"/>
    </row>
    <row r="12" spans="2:25" ht="16.5" thickBot="1">
      <c r="B12" s="22"/>
      <c r="C12" s="11" t="s">
        <v>11</v>
      </c>
      <c r="D12" s="11"/>
      <c r="E12" s="11"/>
      <c r="F12" s="11"/>
      <c r="G12" s="11"/>
      <c r="H12" s="11"/>
      <c r="I12" s="11"/>
      <c r="J12" s="11"/>
      <c r="K12" s="54"/>
      <c r="L12" s="11">
        <v>52</v>
      </c>
      <c r="M12" s="11"/>
      <c r="N12" s="55"/>
      <c r="O12" s="1"/>
      <c r="P12" s="18"/>
      <c r="Q12" s="1"/>
      <c r="R12" s="1"/>
      <c r="S12" s="1"/>
      <c r="T12" s="1"/>
      <c r="U12" s="1"/>
      <c r="V12" s="1"/>
      <c r="W12" s="1"/>
      <c r="X12" s="1"/>
      <c r="Y12" s="1"/>
    </row>
    <row r="13" spans="2:25" ht="16.5" thickBot="1">
      <c r="B13" s="22"/>
      <c r="C13" s="11" t="s">
        <v>12</v>
      </c>
      <c r="D13" s="11"/>
      <c r="E13" s="11"/>
      <c r="F13" s="11"/>
      <c r="G13" s="11"/>
      <c r="H13" s="11"/>
      <c r="I13" s="11"/>
      <c r="J13" s="11"/>
      <c r="K13" s="54"/>
      <c r="L13" s="11">
        <v>52</v>
      </c>
      <c r="M13" s="11"/>
      <c r="N13" s="55"/>
      <c r="O13" s="1"/>
      <c r="P13" s="18"/>
      <c r="Q13" s="1"/>
      <c r="R13" s="1"/>
      <c r="S13" s="1"/>
      <c r="T13" s="1"/>
      <c r="U13" s="1"/>
      <c r="V13" s="1"/>
      <c r="W13" s="1"/>
      <c r="X13" s="1"/>
      <c r="Y13" s="1"/>
    </row>
    <row r="14" spans="2:25" ht="16.5" thickBot="1"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 t="s">
        <v>8</v>
      </c>
      <c r="O14" s="1"/>
      <c r="P14" s="18"/>
      <c r="Q14" s="1"/>
      <c r="R14" s="1"/>
      <c r="S14" s="1"/>
      <c r="T14" s="1"/>
      <c r="U14" s="1"/>
      <c r="V14" s="1"/>
      <c r="W14" s="1"/>
      <c r="X14" s="1"/>
      <c r="Y14" s="1"/>
    </row>
    <row r="15" spans="2:25" ht="16.5" thickBot="1">
      <c r="B15" s="22"/>
      <c r="C15" s="11" t="s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5"/>
      <c r="O15" s="1"/>
      <c r="P15" s="18"/>
      <c r="Q15" s="1"/>
      <c r="R15" s="1"/>
      <c r="S15" s="1"/>
      <c r="T15" s="1"/>
      <c r="U15" s="1"/>
      <c r="V15" s="1"/>
      <c r="W15" s="1"/>
      <c r="X15" s="1"/>
      <c r="Y15" s="1"/>
    </row>
    <row r="16" spans="2:25" ht="15.75">
      <c r="B16" s="22"/>
      <c r="C16" s="11"/>
      <c r="D16" s="11" t="s">
        <v>14</v>
      </c>
      <c r="E16" s="11"/>
      <c r="F16" s="11"/>
      <c r="G16" s="11"/>
      <c r="H16" s="11"/>
      <c r="I16" s="1"/>
      <c r="J16" s="11"/>
      <c r="K16" s="11"/>
      <c r="L16" s="11"/>
      <c r="M16" s="11"/>
      <c r="N16" s="11"/>
      <c r="O16" s="1"/>
      <c r="P16" s="18"/>
      <c r="Q16" s="1"/>
      <c r="R16" s="1"/>
      <c r="S16" s="1"/>
      <c r="T16" s="1"/>
      <c r="U16" s="1"/>
      <c r="V16" s="1"/>
      <c r="W16" s="1"/>
      <c r="X16" s="1"/>
      <c r="Y16" s="1"/>
    </row>
    <row r="17" spans="2:25" ht="15.75">
      <c r="B17" s="2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"/>
      <c r="P17" s="18"/>
      <c r="Q17" s="1"/>
      <c r="R17" s="1"/>
      <c r="S17" s="1"/>
      <c r="T17" s="1"/>
      <c r="U17" s="1"/>
      <c r="V17" s="1"/>
      <c r="W17" s="1"/>
      <c r="X17" s="1"/>
      <c r="Y17" s="1"/>
    </row>
    <row r="18" spans="2:25" ht="15.75">
      <c r="B18" s="22"/>
      <c r="C18" s="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"/>
      <c r="P18" s="18"/>
      <c r="Q18" s="1"/>
      <c r="R18" s="1"/>
      <c r="S18" s="1"/>
      <c r="T18" s="1"/>
      <c r="U18" s="1"/>
      <c r="V18" s="1"/>
      <c r="W18" s="1"/>
      <c r="X18" s="1"/>
      <c r="Y18" s="1"/>
    </row>
    <row r="19" spans="2:25" ht="15.75">
      <c r="B19" s="22"/>
      <c r="C19" s="33" t="s">
        <v>0</v>
      </c>
      <c r="D19" s="11"/>
      <c r="E19" s="11"/>
      <c r="F19" s="11"/>
      <c r="G19" s="11"/>
      <c r="H19" s="11"/>
      <c r="I19" s="17" t="s">
        <v>3</v>
      </c>
      <c r="J19" s="23"/>
      <c r="K19" s="17" t="s">
        <v>3</v>
      </c>
      <c r="L19" s="1"/>
      <c r="M19" s="23"/>
      <c r="N19" s="23"/>
      <c r="O19" s="1"/>
      <c r="P19" s="18"/>
      <c r="Q19" s="11"/>
      <c r="R19" s="11"/>
      <c r="S19" s="11"/>
      <c r="T19" s="11"/>
      <c r="U19" s="11"/>
      <c r="V19" s="11"/>
      <c r="W19" s="33"/>
      <c r="X19" s="11"/>
      <c r="Y19" s="11"/>
    </row>
    <row r="20" spans="2:25" ht="15.75">
      <c r="B20" s="22"/>
      <c r="C20" s="11"/>
      <c r="D20" s="11"/>
      <c r="E20" s="11"/>
      <c r="F20" s="11"/>
      <c r="G20" s="11"/>
      <c r="H20" s="11"/>
      <c r="I20" s="17" t="s">
        <v>23</v>
      </c>
      <c r="J20" s="17" t="s">
        <v>31</v>
      </c>
      <c r="K20" s="17" t="s">
        <v>30</v>
      </c>
      <c r="L20" s="17"/>
      <c r="M20" s="23"/>
      <c r="N20" s="17" t="s">
        <v>32</v>
      </c>
      <c r="O20" s="1"/>
      <c r="P20" s="18"/>
      <c r="Q20" s="11"/>
      <c r="R20" s="11"/>
      <c r="S20" s="11"/>
      <c r="T20" s="11"/>
      <c r="U20" s="11"/>
      <c r="V20" s="11"/>
      <c r="W20" s="33"/>
      <c r="X20" s="11"/>
      <c r="Y20" s="33"/>
    </row>
    <row r="21" spans="2:25" ht="15.75">
      <c r="B21" s="22"/>
      <c r="C21" s="11"/>
      <c r="D21" s="11"/>
      <c r="E21" s="11"/>
      <c r="F21" s="11"/>
      <c r="G21" s="11"/>
      <c r="H21" s="11"/>
      <c r="I21" s="17" t="s">
        <v>24</v>
      </c>
      <c r="J21" s="17" t="s">
        <v>5</v>
      </c>
      <c r="K21" s="17" t="s">
        <v>22</v>
      </c>
      <c r="L21" s="17" t="s">
        <v>31</v>
      </c>
      <c r="M21" s="23"/>
      <c r="N21" s="17" t="s">
        <v>33</v>
      </c>
      <c r="O21" s="1"/>
      <c r="P21" s="18"/>
      <c r="Q21" s="11"/>
      <c r="R21" s="11"/>
      <c r="S21" s="11"/>
      <c r="T21" s="11"/>
      <c r="U21" s="11"/>
      <c r="V21" s="11"/>
      <c r="W21" s="33"/>
      <c r="X21" s="11"/>
      <c r="Y21" s="33"/>
    </row>
    <row r="22" spans="2:25" ht="15.75">
      <c r="B22" s="22"/>
      <c r="C22" s="11"/>
      <c r="D22" s="11"/>
      <c r="E22" s="11"/>
      <c r="F22" s="11"/>
      <c r="G22" s="11"/>
      <c r="H22" s="11"/>
      <c r="I22" s="17" t="s">
        <v>25</v>
      </c>
      <c r="J22" s="17"/>
      <c r="K22" s="17" t="s">
        <v>21</v>
      </c>
      <c r="L22" s="17" t="s">
        <v>27</v>
      </c>
      <c r="M22" s="23"/>
      <c r="N22" s="17" t="s">
        <v>9</v>
      </c>
      <c r="O22" s="1"/>
      <c r="P22" s="18"/>
      <c r="Q22" s="11"/>
      <c r="R22" s="11"/>
      <c r="S22" s="11"/>
      <c r="T22" s="11"/>
      <c r="U22" s="11"/>
      <c r="V22" s="11"/>
      <c r="W22" s="33"/>
      <c r="X22" s="11"/>
      <c r="Y22" s="33"/>
    </row>
    <row r="23" spans="2:25" ht="15.75">
      <c r="B23" s="22"/>
      <c r="C23" s="11"/>
      <c r="D23" s="11"/>
      <c r="E23" s="11"/>
      <c r="F23" s="11"/>
      <c r="G23" s="11"/>
      <c r="H23" s="1"/>
      <c r="I23" s="19" t="s">
        <v>4</v>
      </c>
      <c r="J23" s="24"/>
      <c r="K23" s="19" t="s">
        <v>4</v>
      </c>
      <c r="L23" s="23"/>
      <c r="M23" s="23"/>
      <c r="N23" s="19" t="s">
        <v>4</v>
      </c>
      <c r="O23" s="1"/>
      <c r="P23" s="18"/>
      <c r="Q23" s="11"/>
      <c r="R23" s="11"/>
      <c r="S23" s="11"/>
      <c r="T23" s="17"/>
      <c r="U23" s="17"/>
      <c r="V23" s="17"/>
      <c r="W23" s="17"/>
      <c r="X23" s="11"/>
      <c r="Y23" s="17"/>
    </row>
    <row r="24" spans="2:25" ht="16.5" thickBot="1">
      <c r="B24" s="22"/>
      <c r="C24" s="11"/>
      <c r="D24" s="11"/>
      <c r="E24" s="11"/>
      <c r="F24" s="11"/>
      <c r="G24" s="11"/>
      <c r="H24" s="17"/>
      <c r="I24" s="17"/>
      <c r="J24" s="17"/>
      <c r="K24" s="17"/>
      <c r="L24" s="11"/>
      <c r="M24" s="11"/>
      <c r="N24" s="17"/>
      <c r="O24" s="1"/>
      <c r="P24" s="18"/>
      <c r="Q24" s="11"/>
      <c r="R24" s="11"/>
      <c r="S24" s="11"/>
      <c r="T24" s="17"/>
      <c r="U24" s="17"/>
      <c r="V24" s="17"/>
      <c r="W24" s="17"/>
      <c r="X24" s="11"/>
      <c r="Y24" s="17"/>
    </row>
    <row r="25" spans="2:25" ht="16.5" thickBot="1">
      <c r="B25" s="22"/>
      <c r="C25" s="11" t="s">
        <v>20</v>
      </c>
      <c r="D25" s="11" t="s">
        <v>7</v>
      </c>
      <c r="E25" s="11"/>
      <c r="F25" s="11"/>
      <c r="G25" s="25" t="s">
        <v>26</v>
      </c>
      <c r="H25" s="11"/>
      <c r="I25" s="54"/>
      <c r="J25" s="54"/>
      <c r="K25" s="56"/>
      <c r="L25" s="11">
        <v>52</v>
      </c>
      <c r="M25" s="11"/>
      <c r="N25" s="57"/>
      <c r="O25" s="1"/>
      <c r="P25" s="18"/>
      <c r="Q25" s="11"/>
      <c r="R25" s="11"/>
      <c r="S25" s="11"/>
      <c r="T25" s="17"/>
      <c r="U25" s="17"/>
      <c r="V25" s="17"/>
      <c r="W25" s="17"/>
      <c r="X25" s="11"/>
      <c r="Y25" s="17"/>
    </row>
    <row r="26" spans="2:25" ht="15.75">
      <c r="B26" s="22"/>
      <c r="C26" s="11"/>
      <c r="D26" s="11"/>
      <c r="E26" s="11"/>
      <c r="F26" s="11"/>
      <c r="G26" s="11"/>
      <c r="H26" s="17"/>
      <c r="I26" s="17"/>
      <c r="J26" s="17"/>
      <c r="K26" s="17"/>
      <c r="L26" s="11"/>
      <c r="M26" s="11"/>
      <c r="N26" s="32"/>
      <c r="O26" s="1"/>
      <c r="P26" s="18"/>
      <c r="Q26" s="11"/>
      <c r="R26" s="11"/>
      <c r="S26" s="11"/>
      <c r="T26" s="17"/>
      <c r="U26" s="17"/>
      <c r="V26" s="17"/>
      <c r="W26" s="17"/>
      <c r="X26" s="11"/>
      <c r="Y26" s="17"/>
    </row>
    <row r="27" spans="2:25" ht="15.75">
      <c r="B27" s="22"/>
      <c r="C27" s="11" t="s">
        <v>13</v>
      </c>
      <c r="D27" s="11" t="s">
        <v>7</v>
      </c>
      <c r="E27" s="11"/>
      <c r="F27" s="11"/>
      <c r="G27" s="25" t="s">
        <v>18</v>
      </c>
      <c r="H27" s="11"/>
      <c r="I27" s="11">
        <f>11739-1060-2020</f>
        <v>8659</v>
      </c>
      <c r="J27" s="11">
        <v>206</v>
      </c>
      <c r="K27" s="14">
        <f>+I27/J27</f>
        <v>42.033980582524272</v>
      </c>
      <c r="L27" s="11">
        <v>52</v>
      </c>
      <c r="M27" s="11"/>
      <c r="N27" s="30">
        <v>0.8</v>
      </c>
      <c r="O27" s="1"/>
      <c r="P27" s="18"/>
      <c r="Q27" s="11"/>
      <c r="R27" s="11"/>
      <c r="S27" s="11"/>
      <c r="T27" s="17"/>
      <c r="U27" s="17"/>
      <c r="V27" s="17"/>
      <c r="W27" s="17"/>
      <c r="X27" s="11"/>
      <c r="Y27" s="17"/>
    </row>
    <row r="28" spans="2:25" ht="15.75">
      <c r="B28" s="22"/>
      <c r="C28" s="11"/>
      <c r="D28" s="11"/>
      <c r="E28" s="11"/>
      <c r="F28" s="11"/>
      <c r="G28" s="11"/>
      <c r="H28" s="17"/>
      <c r="I28" s="17"/>
      <c r="J28" s="17"/>
      <c r="K28" s="17"/>
      <c r="L28" s="11"/>
      <c r="M28" s="11"/>
      <c r="N28" s="32"/>
      <c r="O28" s="1"/>
      <c r="P28" s="18"/>
      <c r="Q28" s="11"/>
      <c r="R28" s="11"/>
      <c r="S28" s="11"/>
      <c r="T28" s="17"/>
      <c r="U28" s="17"/>
      <c r="V28" s="17"/>
      <c r="W28" s="17"/>
      <c r="X28" s="11"/>
      <c r="Y28" s="17"/>
    </row>
    <row r="29" spans="2:25" ht="15.75">
      <c r="B29" s="22"/>
      <c r="C29" s="11" t="s">
        <v>6</v>
      </c>
      <c r="D29" s="11" t="s">
        <v>7</v>
      </c>
      <c r="E29" s="11"/>
      <c r="F29" s="11"/>
      <c r="G29" s="25" t="s">
        <v>17</v>
      </c>
      <c r="H29" s="11"/>
      <c r="I29" s="11">
        <v>11025</v>
      </c>
      <c r="J29" s="11">
        <v>800</v>
      </c>
      <c r="K29" s="14">
        <f>+I29/J29</f>
        <v>13.78125</v>
      </c>
      <c r="L29" s="11">
        <v>52</v>
      </c>
      <c r="M29" s="11"/>
      <c r="N29" s="30">
        <v>0.3</v>
      </c>
      <c r="O29" s="1"/>
      <c r="P29" s="18"/>
      <c r="Q29" s="11"/>
      <c r="R29" s="11"/>
      <c r="S29" s="11"/>
      <c r="T29" s="17"/>
      <c r="U29" s="17"/>
      <c r="V29" s="17"/>
      <c r="W29" s="17"/>
      <c r="X29" s="11"/>
      <c r="Y29" s="17"/>
    </row>
    <row r="30" spans="2:25" ht="15.75">
      <c r="B30" s="22"/>
      <c r="C30" s="11"/>
      <c r="D30" s="11"/>
      <c r="E30" s="11"/>
      <c r="F30" s="11"/>
      <c r="G30" s="11"/>
      <c r="H30" s="17"/>
      <c r="I30" s="17"/>
      <c r="J30" s="17"/>
      <c r="K30" s="17"/>
      <c r="L30" s="11"/>
      <c r="M30" s="11"/>
      <c r="N30" s="32"/>
      <c r="O30" s="1"/>
      <c r="P30" s="18"/>
      <c r="Q30" s="11"/>
      <c r="R30" s="11"/>
      <c r="S30" s="11"/>
      <c r="T30" s="17"/>
      <c r="U30" s="17"/>
      <c r="V30" s="17"/>
      <c r="W30" s="17"/>
      <c r="X30" s="11"/>
      <c r="Y30" s="17"/>
    </row>
    <row r="31" spans="2:25" ht="15.75">
      <c r="B31" s="22"/>
      <c r="C31" s="11" t="s">
        <v>1</v>
      </c>
      <c r="D31" s="11" t="s">
        <v>2</v>
      </c>
      <c r="E31" s="11"/>
      <c r="F31" s="11"/>
      <c r="G31" s="25" t="s">
        <v>16</v>
      </c>
      <c r="H31" s="27">
        <v>985825</v>
      </c>
      <c r="I31" s="20">
        <f>+H31/1.4</f>
        <v>704160.71428571432</v>
      </c>
      <c r="J31" s="11">
        <v>7005</v>
      </c>
      <c r="K31" s="14">
        <f>+I31/J31</f>
        <v>100.52258590802488</v>
      </c>
      <c r="L31" s="11">
        <v>52</v>
      </c>
      <c r="M31" s="11"/>
      <c r="N31" s="30">
        <v>2</v>
      </c>
      <c r="O31" s="1"/>
      <c r="P31" s="58"/>
      <c r="Q31" s="11"/>
      <c r="R31" s="11"/>
      <c r="S31" s="25"/>
      <c r="T31" s="27"/>
      <c r="U31" s="20"/>
      <c r="V31" s="11"/>
      <c r="W31" s="14"/>
      <c r="X31" s="11"/>
      <c r="Y31" s="20"/>
    </row>
    <row r="32" spans="2:25" ht="15.75">
      <c r="B32" s="2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/>
      <c r="P32" s="18"/>
      <c r="Q32" s="11"/>
      <c r="R32" s="11"/>
      <c r="S32" s="11"/>
      <c r="T32" s="11"/>
      <c r="U32" s="11"/>
      <c r="V32" s="11"/>
      <c r="W32" s="11"/>
      <c r="X32" s="11"/>
      <c r="Y32" s="11"/>
    </row>
    <row r="33" spans="2:25" ht="16.5" thickBot="1">
      <c r="B33" s="22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"/>
      <c r="Q33" s="11"/>
      <c r="R33" s="11"/>
      <c r="S33" s="25"/>
      <c r="T33" s="11"/>
      <c r="U33" s="11"/>
      <c r="V33" s="11"/>
      <c r="W33" s="14"/>
      <c r="X33" s="11"/>
      <c r="Y33" s="26"/>
    </row>
    <row r="34" spans="2:25" ht="16.5" thickTop="1">
      <c r="B34" s="29"/>
      <c r="C34" s="11"/>
      <c r="D34" s="11"/>
      <c r="E34" s="11"/>
      <c r="F34" s="11"/>
      <c r="G34" s="11"/>
      <c r="H34" s="11"/>
      <c r="I34" s="11"/>
      <c r="J34" s="12"/>
      <c r="K34" s="13"/>
      <c r="L34" s="11"/>
      <c r="M34" s="11"/>
      <c r="N34" s="14"/>
      <c r="O34" s="1"/>
      <c r="P34" s="16"/>
      <c r="Q34" s="11"/>
      <c r="R34" s="11"/>
      <c r="S34" s="11"/>
      <c r="T34" s="11"/>
      <c r="U34" s="11"/>
      <c r="V34" s="12"/>
      <c r="W34" s="13"/>
      <c r="X34" s="11"/>
      <c r="Y34" s="14"/>
    </row>
    <row r="35" spans="2:25" ht="15.75">
      <c r="B35" s="22"/>
      <c r="C35" s="60" t="s">
        <v>29</v>
      </c>
      <c r="D35" s="11"/>
      <c r="E35" s="11"/>
      <c r="F35" s="11"/>
      <c r="G35" s="11"/>
      <c r="H35" s="11"/>
      <c r="I35" s="11"/>
      <c r="J35" s="12"/>
      <c r="K35" s="13"/>
      <c r="L35" s="11"/>
      <c r="M35" s="11"/>
      <c r="N35" s="14"/>
      <c r="O35" s="1"/>
      <c r="P35" s="18"/>
      <c r="Q35" s="11"/>
      <c r="R35" s="11"/>
      <c r="S35" s="11"/>
      <c r="T35" s="11"/>
      <c r="U35" s="11"/>
      <c r="V35" s="12"/>
      <c r="W35" s="13"/>
      <c r="X35" s="11"/>
      <c r="Y35" s="14"/>
    </row>
    <row r="36" spans="2:25" ht="15.75">
      <c r="B36" s="22"/>
      <c r="C36" s="11" t="s">
        <v>36</v>
      </c>
      <c r="D36" s="11"/>
      <c r="E36" s="11"/>
      <c r="F36" s="11"/>
      <c r="G36" s="11"/>
      <c r="H36" s="11"/>
      <c r="I36" s="11"/>
      <c r="J36" s="11"/>
      <c r="K36" s="11"/>
      <c r="L36" s="1"/>
      <c r="M36" s="1"/>
      <c r="N36" s="1"/>
      <c r="O36" s="1"/>
      <c r="P36" s="18"/>
      <c r="Q36" s="1"/>
      <c r="R36" s="1"/>
      <c r="S36" s="1"/>
      <c r="T36" s="1"/>
      <c r="U36" s="1"/>
      <c r="V36" s="1"/>
      <c r="W36" s="1"/>
      <c r="X36" s="1"/>
      <c r="Y36" s="1"/>
    </row>
    <row r="37" spans="2:25" ht="15.75">
      <c r="B37" s="22"/>
      <c r="C37" s="11" t="s">
        <v>35</v>
      </c>
      <c r="D37" s="11"/>
      <c r="E37" s="11"/>
      <c r="F37" s="11"/>
      <c r="G37" s="11"/>
      <c r="H37" s="11"/>
      <c r="I37" s="11"/>
      <c r="J37" s="11"/>
      <c r="K37" s="11"/>
      <c r="L37" s="1"/>
      <c r="M37" s="1"/>
      <c r="N37" s="1"/>
      <c r="O37" s="1"/>
      <c r="P37" s="18"/>
      <c r="Q37" s="1"/>
      <c r="R37" s="1"/>
      <c r="S37" s="1"/>
      <c r="T37" s="1"/>
      <c r="U37" s="1"/>
      <c r="V37" s="1"/>
      <c r="W37" s="1"/>
      <c r="X37" s="1"/>
      <c r="Y37" s="1"/>
    </row>
    <row r="38" spans="2:25" ht="15.75">
      <c r="B38" s="22"/>
      <c r="C38" s="11"/>
      <c r="D38" s="11"/>
      <c r="E38" s="11"/>
      <c r="F38" s="11"/>
      <c r="G38" s="11"/>
      <c r="H38" s="11"/>
      <c r="I38" s="11"/>
      <c r="J38" s="11"/>
      <c r="K38" s="11"/>
      <c r="L38" s="1"/>
      <c r="M38" s="1"/>
      <c r="N38" s="1"/>
      <c r="O38" s="1"/>
      <c r="P38" s="18"/>
      <c r="Q38" s="1"/>
      <c r="R38" s="1"/>
      <c r="S38" s="1"/>
      <c r="T38" s="1"/>
      <c r="U38" s="1"/>
      <c r="V38" s="1"/>
      <c r="W38" s="1"/>
      <c r="X38" s="1"/>
      <c r="Y38" s="1"/>
    </row>
    <row r="39" spans="2:25" ht="15.75">
      <c r="B39" s="22"/>
      <c r="C39" s="61" t="s">
        <v>46</v>
      </c>
      <c r="D39" s="11"/>
      <c r="E39" s="11"/>
      <c r="F39" s="11"/>
      <c r="G39" s="11"/>
      <c r="H39" s="11"/>
      <c r="I39" s="11"/>
      <c r="J39" s="11"/>
      <c r="K39" s="11"/>
      <c r="L39" s="1"/>
      <c r="M39" s="1"/>
      <c r="N39" s="1"/>
      <c r="O39" s="1"/>
      <c r="P39" s="18"/>
      <c r="Q39" s="1"/>
      <c r="R39" s="1"/>
      <c r="S39" s="1"/>
      <c r="T39" s="1"/>
      <c r="U39" s="1"/>
      <c r="V39" s="1"/>
      <c r="W39" s="1"/>
      <c r="X39" s="1"/>
      <c r="Y39" s="1"/>
    </row>
    <row r="40" spans="2:25" ht="15.75">
      <c r="B40" s="22"/>
      <c r="C40" s="61" t="s">
        <v>45</v>
      </c>
      <c r="D40" s="11"/>
      <c r="E40" s="11"/>
      <c r="F40" s="11"/>
      <c r="G40" s="11"/>
      <c r="H40" s="11"/>
      <c r="I40" s="11"/>
      <c r="J40" s="11"/>
      <c r="K40" s="11"/>
      <c r="L40" s="1"/>
      <c r="M40" s="1"/>
      <c r="N40" s="1"/>
      <c r="O40" s="1"/>
      <c r="P40" s="18"/>
      <c r="Q40" s="1"/>
      <c r="R40" s="1"/>
      <c r="S40" s="1"/>
      <c r="T40" s="1"/>
      <c r="U40" s="1"/>
      <c r="V40" s="1"/>
      <c r="W40" s="1"/>
      <c r="X40" s="1"/>
      <c r="Y40" s="1"/>
    </row>
    <row r="41" spans="2:25" ht="15.75">
      <c r="B41" s="22"/>
      <c r="C41" s="61"/>
      <c r="D41" s="11"/>
      <c r="E41" s="11"/>
      <c r="F41" s="11"/>
      <c r="G41" s="11"/>
      <c r="H41" s="11"/>
      <c r="I41" s="11"/>
      <c r="J41" s="11"/>
      <c r="K41" s="11"/>
      <c r="L41" s="1"/>
      <c r="M41" s="1"/>
      <c r="N41" s="1"/>
      <c r="O41" s="1"/>
      <c r="P41" s="18"/>
      <c r="Q41" s="1"/>
      <c r="R41" s="1"/>
      <c r="S41" s="1"/>
      <c r="T41" s="1"/>
      <c r="U41" s="1"/>
      <c r="V41" s="1"/>
      <c r="W41" s="1"/>
      <c r="X41" s="1"/>
      <c r="Y41" s="1"/>
    </row>
    <row r="42" spans="2:25" ht="15.75">
      <c r="B42" s="22"/>
      <c r="C42" s="11" t="s">
        <v>47</v>
      </c>
      <c r="D42" s="11"/>
      <c r="E42" s="11"/>
      <c r="F42" s="11"/>
      <c r="G42" s="11"/>
      <c r="H42" s="11"/>
      <c r="I42" s="11"/>
      <c r="J42" s="11"/>
      <c r="K42" s="11"/>
      <c r="L42" s="1"/>
      <c r="M42" s="1"/>
      <c r="N42" s="1"/>
      <c r="O42" s="1"/>
      <c r="P42" s="18"/>
      <c r="Q42" s="1"/>
      <c r="R42" s="1"/>
      <c r="S42" s="1"/>
      <c r="T42" s="1"/>
      <c r="U42" s="1"/>
      <c r="V42" s="1"/>
      <c r="W42" s="1"/>
      <c r="X42" s="1"/>
      <c r="Y42" s="1"/>
    </row>
    <row r="43" spans="2:25" ht="15.75">
      <c r="B43" s="22"/>
      <c r="C43" s="61" t="s">
        <v>48</v>
      </c>
      <c r="D43" s="11"/>
      <c r="E43" s="1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8"/>
      <c r="Q43" s="1"/>
      <c r="R43" s="1"/>
      <c r="S43" s="1"/>
      <c r="T43" s="1"/>
      <c r="U43" s="1"/>
      <c r="V43" s="1"/>
      <c r="W43" s="1"/>
      <c r="X43" s="1"/>
      <c r="Y43" s="1"/>
    </row>
    <row r="44" spans="2:25" ht="16.5" thickBot="1">
      <c r="B44" s="22"/>
      <c r="C44" s="62"/>
      <c r="D44" s="11"/>
      <c r="E44" s="11"/>
      <c r="F44" s="11"/>
      <c r="G44" s="11"/>
      <c r="H44" s="11"/>
      <c r="I44" s="11"/>
      <c r="J44" s="11"/>
      <c r="K44" s="11"/>
      <c r="L44" s="1"/>
      <c r="M44" s="1"/>
      <c r="N44" s="1"/>
      <c r="O44" s="1"/>
      <c r="P44" s="18"/>
      <c r="Q44" s="1"/>
      <c r="R44" s="1"/>
      <c r="S44" s="1"/>
      <c r="T44" s="1"/>
      <c r="U44" s="1"/>
      <c r="V44" s="1"/>
      <c r="W44" s="1"/>
      <c r="X44" s="1"/>
      <c r="Y44" s="1"/>
    </row>
    <row r="45" spans="2:25" ht="16.5" thickTop="1">
      <c r="B45" s="67"/>
      <c r="C45" s="63" t="s">
        <v>28</v>
      </c>
      <c r="D45" s="34"/>
      <c r="E45" s="34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1"/>
      <c r="R45" s="1"/>
      <c r="S45" s="1"/>
      <c r="T45" s="1"/>
      <c r="U45" s="1"/>
      <c r="V45" s="1"/>
      <c r="W45" s="1"/>
      <c r="X45" s="1"/>
      <c r="Y45" s="1"/>
    </row>
    <row r="46" spans="2:25" ht="15.75">
      <c r="B46" s="41"/>
      <c r="C46" s="64"/>
      <c r="D46" s="37"/>
      <c r="E46" s="37"/>
      <c r="F46" s="37"/>
      <c r="G46" s="38"/>
      <c r="H46" s="38"/>
      <c r="I46" s="38"/>
      <c r="J46" s="38"/>
      <c r="K46" s="39" t="s">
        <v>3</v>
      </c>
      <c r="L46" s="38"/>
      <c r="M46" s="38"/>
      <c r="N46" s="38"/>
      <c r="O46" s="38"/>
      <c r="P46" s="40"/>
      <c r="Q46" s="1"/>
      <c r="R46" s="1"/>
      <c r="S46" s="1"/>
      <c r="T46" s="1"/>
      <c r="U46" s="1"/>
      <c r="V46" s="1"/>
      <c r="W46" s="1"/>
      <c r="X46" s="1"/>
      <c r="Y46" s="1"/>
    </row>
    <row r="47" spans="2:25" ht="15.75">
      <c r="B47" s="41"/>
      <c r="C47" s="65" t="s">
        <v>37</v>
      </c>
      <c r="D47" s="37"/>
      <c r="E47" s="37"/>
      <c r="F47" s="37"/>
      <c r="G47" s="38"/>
      <c r="H47" s="38"/>
      <c r="I47" s="38"/>
      <c r="J47" s="38"/>
      <c r="K47" s="39" t="s">
        <v>30</v>
      </c>
      <c r="L47" s="39"/>
      <c r="M47" s="39"/>
      <c r="N47" s="39" t="s">
        <v>32</v>
      </c>
      <c r="O47" s="38"/>
      <c r="P47" s="40"/>
      <c r="Q47" s="1"/>
      <c r="R47" s="1"/>
      <c r="S47" s="1"/>
      <c r="T47" s="1"/>
      <c r="U47" s="1"/>
      <c r="V47" s="1"/>
      <c r="W47" s="1"/>
      <c r="X47" s="1"/>
      <c r="Y47" s="1"/>
    </row>
    <row r="48" spans="2:25" ht="15.75">
      <c r="B48" s="41"/>
      <c r="C48" s="38"/>
      <c r="D48" s="37"/>
      <c r="E48" s="37"/>
      <c r="F48" s="37"/>
      <c r="G48" s="38"/>
      <c r="H48" s="38"/>
      <c r="I48" s="38"/>
      <c r="J48" s="38"/>
      <c r="K48" s="39" t="s">
        <v>22</v>
      </c>
      <c r="L48" s="39" t="s">
        <v>31</v>
      </c>
      <c r="M48" s="39"/>
      <c r="N48" s="39" t="s">
        <v>33</v>
      </c>
      <c r="O48" s="38"/>
      <c r="P48" s="40"/>
      <c r="Q48" s="1"/>
      <c r="R48" s="1"/>
      <c r="S48" s="1"/>
      <c r="T48" s="1"/>
      <c r="U48" s="1"/>
      <c r="V48" s="1"/>
      <c r="W48" s="1"/>
      <c r="X48" s="1"/>
      <c r="Y48" s="1"/>
    </row>
    <row r="49" spans="2:25" ht="15.75">
      <c r="B49" s="41"/>
      <c r="C49" s="38"/>
      <c r="D49" s="37"/>
      <c r="E49" s="37"/>
      <c r="F49" s="37"/>
      <c r="G49" s="38"/>
      <c r="H49" s="38"/>
      <c r="I49" s="38"/>
      <c r="J49" s="38"/>
      <c r="K49" s="39" t="s">
        <v>21</v>
      </c>
      <c r="L49" s="39" t="s">
        <v>27</v>
      </c>
      <c r="M49" s="39"/>
      <c r="N49" s="39" t="s">
        <v>9</v>
      </c>
      <c r="O49" s="38"/>
      <c r="P49" s="40"/>
      <c r="Q49" s="1"/>
      <c r="R49" s="1"/>
      <c r="S49" s="1"/>
      <c r="T49" s="1"/>
      <c r="U49" s="1"/>
      <c r="V49" s="1"/>
      <c r="W49" s="1"/>
      <c r="X49" s="1"/>
      <c r="Y49" s="1"/>
    </row>
    <row r="50" spans="2:25" ht="15.75">
      <c r="B50" s="41"/>
      <c r="C50" s="38"/>
      <c r="D50" s="37"/>
      <c r="E50" s="37"/>
      <c r="F50" s="37"/>
      <c r="G50" s="38"/>
      <c r="H50" s="38"/>
      <c r="I50" s="38"/>
      <c r="J50" s="38"/>
      <c r="K50" s="42" t="s">
        <v>4</v>
      </c>
      <c r="L50" s="37"/>
      <c r="M50" s="37"/>
      <c r="N50" s="42" t="s">
        <v>4</v>
      </c>
      <c r="O50" s="38"/>
      <c r="P50" s="40"/>
      <c r="Q50" s="1"/>
      <c r="R50" s="1"/>
      <c r="S50" s="1"/>
      <c r="T50" s="1"/>
      <c r="U50" s="1"/>
      <c r="V50" s="1"/>
      <c r="W50" s="1"/>
      <c r="X50" s="1"/>
      <c r="Y50" s="1"/>
    </row>
    <row r="51" spans="2:25" ht="15.75">
      <c r="B51" s="41"/>
      <c r="C51" s="37" t="s">
        <v>10</v>
      </c>
      <c r="D51" s="37"/>
      <c r="E51" s="37"/>
      <c r="F51" s="37"/>
      <c r="G51" s="38"/>
      <c r="H51" s="38"/>
      <c r="I51" s="38"/>
      <c r="J51" s="38"/>
      <c r="K51" s="43">
        <v>780</v>
      </c>
      <c r="L51" s="37">
        <v>52</v>
      </c>
      <c r="M51" s="37"/>
      <c r="N51" s="43">
        <f>+K51/52</f>
        <v>15</v>
      </c>
      <c r="O51" s="38"/>
      <c r="P51" s="40"/>
      <c r="Q51" s="1"/>
      <c r="R51" s="1"/>
      <c r="S51" s="1"/>
      <c r="T51" s="1"/>
      <c r="U51" s="1"/>
      <c r="V51" s="1"/>
      <c r="W51" s="1"/>
      <c r="X51" s="1"/>
      <c r="Y51" s="1"/>
    </row>
    <row r="52" spans="2:25" ht="15.75">
      <c r="B52" s="41"/>
      <c r="C52" s="37" t="s">
        <v>34</v>
      </c>
      <c r="D52" s="37"/>
      <c r="E52" s="37"/>
      <c r="F52" s="37"/>
      <c r="G52" s="38"/>
      <c r="H52" s="38"/>
      <c r="I52" s="38"/>
      <c r="J52" s="38"/>
      <c r="K52" s="43">
        <v>81</v>
      </c>
      <c r="L52" s="37">
        <v>52</v>
      </c>
      <c r="M52" s="37"/>
      <c r="N52" s="43">
        <f t="shared" ref="N52:N54" si="0">+K52/52</f>
        <v>1.5576923076923077</v>
      </c>
      <c r="O52" s="38"/>
      <c r="P52" s="40"/>
      <c r="Q52" s="1"/>
      <c r="R52" s="1"/>
      <c r="S52" s="1"/>
      <c r="T52" s="1"/>
      <c r="U52" s="1"/>
      <c r="V52" s="1"/>
      <c r="W52" s="1"/>
      <c r="X52" s="1"/>
      <c r="Y52" s="1"/>
    </row>
    <row r="53" spans="2:25" ht="15.75">
      <c r="B53" s="41"/>
      <c r="C53" s="37" t="s">
        <v>11</v>
      </c>
      <c r="D53" s="37"/>
      <c r="E53" s="37"/>
      <c r="F53" s="37"/>
      <c r="G53" s="38"/>
      <c r="H53" s="38"/>
      <c r="I53" s="38"/>
      <c r="J53" s="38"/>
      <c r="K53" s="43">
        <v>180.8</v>
      </c>
      <c r="L53" s="37">
        <v>52</v>
      </c>
      <c r="M53" s="37"/>
      <c r="N53" s="43">
        <f t="shared" si="0"/>
        <v>3.476923076923077</v>
      </c>
      <c r="O53" s="38"/>
      <c r="P53" s="40"/>
      <c r="Q53" s="1"/>
      <c r="R53" s="1"/>
      <c r="S53" s="1"/>
      <c r="T53" s="1"/>
      <c r="U53" s="1"/>
      <c r="V53" s="1"/>
      <c r="W53" s="1"/>
      <c r="X53" s="1"/>
      <c r="Y53" s="1"/>
    </row>
    <row r="54" spans="2:25" ht="15.75">
      <c r="B54" s="41"/>
      <c r="C54" s="37" t="s">
        <v>12</v>
      </c>
      <c r="D54" s="37"/>
      <c r="E54" s="37"/>
      <c r="F54" s="37"/>
      <c r="G54" s="38"/>
      <c r="H54" s="38"/>
      <c r="I54" s="38"/>
      <c r="J54" s="38"/>
      <c r="K54" s="43">
        <v>263.94</v>
      </c>
      <c r="L54" s="37">
        <v>52</v>
      </c>
      <c r="M54" s="37"/>
      <c r="N54" s="43">
        <f t="shared" si="0"/>
        <v>5.0757692307692306</v>
      </c>
      <c r="O54" s="38"/>
      <c r="P54" s="40"/>
      <c r="Q54" s="1"/>
      <c r="R54" s="1"/>
      <c r="S54" s="1"/>
      <c r="T54" s="1"/>
      <c r="U54" s="1"/>
      <c r="V54" s="1"/>
      <c r="W54" s="1"/>
      <c r="X54" s="1"/>
      <c r="Y54" s="1"/>
    </row>
    <row r="55" spans="2:25" ht="15.75">
      <c r="B55" s="41"/>
      <c r="C55" s="38"/>
      <c r="D55" s="37"/>
      <c r="E55" s="37"/>
      <c r="F55" s="37"/>
      <c r="G55" s="38"/>
      <c r="H55" s="38"/>
      <c r="I55" s="38"/>
      <c r="J55" s="38"/>
      <c r="K55" s="37"/>
      <c r="L55" s="37"/>
      <c r="M55" s="37"/>
      <c r="N55" s="44" t="s">
        <v>8</v>
      </c>
      <c r="O55" s="38"/>
      <c r="P55" s="40"/>
      <c r="Q55" s="1"/>
      <c r="R55" s="1"/>
      <c r="S55" s="1"/>
      <c r="T55" s="1"/>
      <c r="U55" s="1"/>
      <c r="V55" s="1"/>
      <c r="W55" s="1"/>
      <c r="X55" s="1"/>
      <c r="Y55" s="1"/>
    </row>
    <row r="56" spans="2:25" ht="15.75">
      <c r="B56" s="41"/>
      <c r="C56" s="38"/>
      <c r="D56" s="37"/>
      <c r="E56" s="37"/>
      <c r="F56" s="37"/>
      <c r="G56" s="38"/>
      <c r="H56" s="38"/>
      <c r="I56" s="38"/>
      <c r="J56" s="38"/>
      <c r="K56" s="37"/>
      <c r="L56" s="37"/>
      <c r="M56" s="37"/>
      <c r="N56" s="43">
        <f>SUM(N51:N55)</f>
        <v>25.110384615384618</v>
      </c>
      <c r="O56" s="38"/>
      <c r="P56" s="40"/>
      <c r="Q56" s="1"/>
      <c r="R56" s="1"/>
      <c r="S56" s="1"/>
      <c r="T56" s="1"/>
      <c r="U56" s="1"/>
      <c r="V56" s="1"/>
      <c r="W56" s="1"/>
      <c r="X56" s="1"/>
      <c r="Y56" s="1"/>
    </row>
    <row r="57" spans="2:25" ht="15.75">
      <c r="B57" s="41"/>
      <c r="C57" s="38"/>
      <c r="D57" s="37"/>
      <c r="E57" s="37"/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40"/>
      <c r="Q57" s="1"/>
      <c r="R57" s="1"/>
      <c r="S57" s="1"/>
      <c r="T57" s="1"/>
      <c r="U57" s="1"/>
      <c r="V57" s="1"/>
      <c r="W57" s="1"/>
      <c r="X57" s="1"/>
      <c r="Y57" s="1"/>
    </row>
    <row r="58" spans="2:25" ht="15.75">
      <c r="B58" s="41"/>
      <c r="C58" s="38"/>
      <c r="D58" s="37"/>
      <c r="E58" s="37"/>
      <c r="F58" s="37"/>
      <c r="G58" s="38"/>
      <c r="H58" s="38"/>
      <c r="I58" s="38"/>
      <c r="J58" s="38"/>
      <c r="K58" s="38"/>
      <c r="L58" s="38"/>
      <c r="M58" s="38"/>
      <c r="N58" s="38"/>
      <c r="O58" s="38"/>
      <c r="P58" s="40"/>
      <c r="Q58" s="1"/>
      <c r="R58" s="1"/>
      <c r="S58" s="1"/>
      <c r="T58" s="1"/>
      <c r="U58" s="1"/>
      <c r="V58" s="1"/>
      <c r="W58" s="1"/>
      <c r="X58" s="1"/>
      <c r="Y58" s="1"/>
    </row>
    <row r="59" spans="2:25" ht="15.75">
      <c r="B59" s="41"/>
      <c r="C59" s="38"/>
      <c r="D59" s="37"/>
      <c r="E59" s="37"/>
      <c r="F59" s="37"/>
      <c r="G59" s="38"/>
      <c r="H59" s="38"/>
      <c r="I59" s="38"/>
      <c r="J59" s="38"/>
      <c r="K59" s="38"/>
      <c r="L59" s="38"/>
      <c r="M59" s="38"/>
      <c r="N59" s="38"/>
      <c r="O59" s="66"/>
      <c r="P59" s="40"/>
      <c r="Q59" s="1"/>
      <c r="R59" s="1"/>
      <c r="S59" s="1"/>
      <c r="T59" s="1"/>
      <c r="U59" s="1"/>
      <c r="V59" s="1"/>
      <c r="W59" s="1"/>
      <c r="X59" s="1"/>
      <c r="Y59" s="1"/>
    </row>
    <row r="60" spans="2:25" ht="15.75">
      <c r="B60" s="41"/>
      <c r="C60" s="65" t="s">
        <v>39</v>
      </c>
      <c r="D60" s="37"/>
      <c r="E60" s="37"/>
      <c r="F60" s="37"/>
      <c r="G60" s="38"/>
      <c r="H60" s="38"/>
      <c r="I60" s="39" t="s">
        <v>3</v>
      </c>
      <c r="J60" s="45"/>
      <c r="K60" s="39" t="s">
        <v>3</v>
      </c>
      <c r="L60" s="38"/>
      <c r="M60" s="45"/>
      <c r="N60" s="45"/>
      <c r="O60" s="65"/>
      <c r="P60" s="40"/>
      <c r="Q60" s="1"/>
      <c r="R60" s="1"/>
      <c r="S60" s="1"/>
      <c r="T60" s="1"/>
      <c r="U60" s="1"/>
      <c r="V60" s="1"/>
      <c r="W60" s="1"/>
      <c r="X60" s="1"/>
      <c r="Y60" s="1"/>
    </row>
    <row r="61" spans="2:25" ht="15.75">
      <c r="B61" s="41"/>
      <c r="C61" s="38"/>
      <c r="D61" s="37"/>
      <c r="E61" s="37"/>
      <c r="F61" s="37"/>
      <c r="G61" s="38"/>
      <c r="H61" s="38"/>
      <c r="I61" s="39" t="s">
        <v>23</v>
      </c>
      <c r="J61" s="39" t="s">
        <v>31</v>
      </c>
      <c r="K61" s="39" t="s">
        <v>30</v>
      </c>
      <c r="L61" s="39"/>
      <c r="M61" s="45"/>
      <c r="N61" s="39" t="s">
        <v>32</v>
      </c>
      <c r="O61" s="37"/>
      <c r="P61" s="40"/>
      <c r="Q61" s="1"/>
      <c r="R61" s="1"/>
      <c r="S61" s="1"/>
      <c r="T61" s="1"/>
      <c r="U61" s="1"/>
      <c r="V61" s="1"/>
      <c r="W61" s="1"/>
      <c r="X61" s="1"/>
      <c r="Y61" s="1"/>
    </row>
    <row r="62" spans="2:25" ht="15.75">
      <c r="B62" s="41"/>
      <c r="C62" s="38"/>
      <c r="D62" s="37"/>
      <c r="E62" s="37"/>
      <c r="F62" s="37"/>
      <c r="G62" s="38"/>
      <c r="H62" s="38"/>
      <c r="I62" s="39" t="s">
        <v>24</v>
      </c>
      <c r="J62" s="39" t="s">
        <v>5</v>
      </c>
      <c r="K62" s="39" t="s">
        <v>22</v>
      </c>
      <c r="L62" s="39" t="s">
        <v>31</v>
      </c>
      <c r="M62" s="45"/>
      <c r="N62" s="39" t="s">
        <v>33</v>
      </c>
      <c r="O62" s="37"/>
      <c r="P62" s="40"/>
      <c r="Q62" s="1"/>
      <c r="R62" s="1"/>
      <c r="S62" s="1"/>
      <c r="T62" s="1"/>
      <c r="U62" s="1"/>
      <c r="V62" s="1"/>
      <c r="W62" s="1"/>
      <c r="X62" s="1"/>
      <c r="Y62" s="1"/>
    </row>
    <row r="63" spans="2:25" ht="15.75">
      <c r="B63" s="41"/>
      <c r="C63" s="38"/>
      <c r="D63" s="37"/>
      <c r="E63" s="37"/>
      <c r="F63" s="37"/>
      <c r="G63" s="38"/>
      <c r="H63" s="38"/>
      <c r="I63" s="39" t="s">
        <v>25</v>
      </c>
      <c r="J63" s="39"/>
      <c r="K63" s="39" t="s">
        <v>21</v>
      </c>
      <c r="L63" s="39" t="s">
        <v>27</v>
      </c>
      <c r="M63" s="45"/>
      <c r="N63" s="39" t="s">
        <v>9</v>
      </c>
      <c r="O63" s="37"/>
      <c r="P63" s="40"/>
      <c r="Q63" s="1"/>
      <c r="R63" s="1"/>
      <c r="S63" s="1"/>
      <c r="T63" s="1"/>
      <c r="U63" s="1"/>
      <c r="V63" s="1"/>
      <c r="W63" s="1"/>
      <c r="X63" s="1"/>
      <c r="Y63" s="1"/>
    </row>
    <row r="64" spans="2:25" ht="15.75">
      <c r="B64" s="41"/>
      <c r="C64" s="38"/>
      <c r="D64" s="37"/>
      <c r="E64" s="37"/>
      <c r="F64" s="37"/>
      <c r="G64" s="38"/>
      <c r="H64" s="38"/>
      <c r="I64" s="42" t="s">
        <v>4</v>
      </c>
      <c r="J64" s="46"/>
      <c r="K64" s="42" t="s">
        <v>4</v>
      </c>
      <c r="L64" s="45"/>
      <c r="M64" s="45"/>
      <c r="N64" s="42" t="s">
        <v>4</v>
      </c>
      <c r="O64" s="37"/>
      <c r="P64" s="40"/>
      <c r="Q64" s="1"/>
      <c r="R64" s="1"/>
      <c r="S64" s="1"/>
      <c r="T64" s="1"/>
      <c r="U64" s="1"/>
      <c r="V64" s="1"/>
      <c r="W64" s="1"/>
      <c r="X64" s="1"/>
      <c r="Y64" s="1"/>
    </row>
    <row r="65" spans="2:25" ht="15.75">
      <c r="B65" s="41"/>
      <c r="C65" s="38"/>
      <c r="D65" s="37"/>
      <c r="E65" s="37"/>
      <c r="F65" s="37"/>
      <c r="G65" s="38"/>
      <c r="H65" s="38"/>
      <c r="I65" s="38"/>
      <c r="J65" s="38"/>
      <c r="K65" s="38"/>
      <c r="L65" s="38"/>
      <c r="M65" s="38"/>
      <c r="N65" s="38"/>
      <c r="O65" s="37"/>
      <c r="P65" s="40"/>
      <c r="Q65" s="1"/>
      <c r="R65" s="1"/>
      <c r="S65" s="1"/>
      <c r="T65" s="1"/>
      <c r="U65" s="1"/>
      <c r="V65" s="1"/>
      <c r="W65" s="1"/>
      <c r="X65" s="1"/>
      <c r="Y65" s="1"/>
    </row>
    <row r="66" spans="2:25" ht="15.75">
      <c r="B66" s="41"/>
      <c r="C66" s="37" t="s">
        <v>20</v>
      </c>
      <c r="D66" s="37"/>
      <c r="E66" s="37"/>
      <c r="F66" s="37"/>
      <c r="G66" s="38"/>
      <c r="H66" s="38"/>
      <c r="I66" s="37">
        <v>3588</v>
      </c>
      <c r="J66" s="37">
        <v>16</v>
      </c>
      <c r="K66" s="47">
        <f>+I66/J66</f>
        <v>224.25</v>
      </c>
      <c r="L66" s="48">
        <v>52</v>
      </c>
      <c r="M66" s="37"/>
      <c r="N66" s="43">
        <v>4</v>
      </c>
      <c r="O66" s="38"/>
      <c r="P66" s="40"/>
      <c r="Q66" s="1"/>
      <c r="R66" s="1"/>
      <c r="S66" s="1"/>
      <c r="T66" s="1"/>
      <c r="U66" s="1"/>
      <c r="V66" s="1"/>
      <c r="W66" s="1"/>
      <c r="X66" s="1"/>
      <c r="Y66" s="1"/>
    </row>
    <row r="67" spans="2:25" ht="15.75">
      <c r="B67" s="41"/>
      <c r="C67" s="37"/>
      <c r="D67" s="37"/>
      <c r="E67" s="37"/>
      <c r="F67" s="37"/>
      <c r="G67" s="38"/>
      <c r="H67" s="38"/>
      <c r="I67" s="38"/>
      <c r="J67" s="38"/>
      <c r="K67" s="38"/>
      <c r="L67" s="38"/>
      <c r="M67" s="38"/>
      <c r="N67" s="49"/>
      <c r="O67" s="37"/>
      <c r="P67" s="40"/>
      <c r="Q67" s="1"/>
      <c r="R67" s="1"/>
      <c r="S67" s="1"/>
      <c r="T67" s="1"/>
      <c r="U67" s="1"/>
      <c r="V67" s="1"/>
      <c r="W67" s="1"/>
      <c r="X67" s="1"/>
      <c r="Y67" s="1"/>
    </row>
    <row r="68" spans="2:25" ht="15.75">
      <c r="B68" s="41"/>
      <c r="C68" s="37" t="s">
        <v>13</v>
      </c>
      <c r="D68" s="37"/>
      <c r="E68" s="37"/>
      <c r="F68" s="37"/>
      <c r="G68" s="38"/>
      <c r="H68" s="38"/>
      <c r="I68" s="37">
        <f>11739-1060-2020</f>
        <v>8659</v>
      </c>
      <c r="J68" s="37">
        <v>206</v>
      </c>
      <c r="K68" s="47">
        <f>+I68/J68</f>
        <v>42.033980582524272</v>
      </c>
      <c r="L68" s="37">
        <v>52</v>
      </c>
      <c r="M68" s="37"/>
      <c r="N68" s="43">
        <v>0.8</v>
      </c>
      <c r="O68" s="37"/>
      <c r="P68" s="40"/>
      <c r="Q68" s="1"/>
      <c r="R68" s="1"/>
      <c r="S68" s="1"/>
      <c r="T68" s="1"/>
      <c r="U68" s="1"/>
      <c r="V68" s="1"/>
      <c r="W68" s="1"/>
      <c r="X68" s="1"/>
      <c r="Y68" s="1"/>
    </row>
    <row r="69" spans="2:25" ht="15.75">
      <c r="B69" s="41"/>
      <c r="C69" s="37"/>
      <c r="D69" s="37"/>
      <c r="E69" s="37"/>
      <c r="F69" s="37"/>
      <c r="G69" s="38"/>
      <c r="H69" s="38"/>
      <c r="I69" s="39"/>
      <c r="J69" s="39"/>
      <c r="K69" s="39"/>
      <c r="L69" s="37"/>
      <c r="M69" s="37"/>
      <c r="N69" s="50"/>
      <c r="O69" s="37"/>
      <c r="P69" s="40"/>
      <c r="Q69" s="1"/>
      <c r="R69" s="1"/>
      <c r="S69" s="1"/>
      <c r="T69" s="1"/>
      <c r="U69" s="1"/>
      <c r="V69" s="1"/>
      <c r="W69" s="1"/>
      <c r="X69" s="1"/>
      <c r="Y69" s="1"/>
    </row>
    <row r="70" spans="2:25" ht="15.75">
      <c r="B70" s="41"/>
      <c r="C70" s="37" t="s">
        <v>6</v>
      </c>
      <c r="D70" s="37"/>
      <c r="E70" s="37"/>
      <c r="F70" s="37"/>
      <c r="G70" s="38"/>
      <c r="H70" s="38"/>
      <c r="I70" s="37">
        <v>11025</v>
      </c>
      <c r="J70" s="37">
        <v>800</v>
      </c>
      <c r="K70" s="47">
        <f>+I70/J70</f>
        <v>13.78125</v>
      </c>
      <c r="L70" s="37">
        <v>52</v>
      </c>
      <c r="M70" s="37"/>
      <c r="N70" s="43">
        <v>0.3</v>
      </c>
      <c r="O70" s="37"/>
      <c r="P70" s="40"/>
      <c r="Q70" s="1"/>
      <c r="R70" s="1"/>
      <c r="S70" s="1"/>
      <c r="T70" s="1"/>
      <c r="U70" s="1"/>
      <c r="V70" s="1"/>
      <c r="W70" s="1"/>
      <c r="X70" s="1"/>
      <c r="Y70" s="1"/>
    </row>
    <row r="71" spans="2:25" ht="15.75">
      <c r="B71" s="41"/>
      <c r="C71" s="37"/>
      <c r="D71" s="37"/>
      <c r="E71" s="37"/>
      <c r="F71" s="37"/>
      <c r="G71" s="38"/>
      <c r="H71" s="38"/>
      <c r="I71" s="39"/>
      <c r="J71" s="39"/>
      <c r="K71" s="39"/>
      <c r="L71" s="37"/>
      <c r="M71" s="37"/>
      <c r="N71" s="50"/>
      <c r="O71" s="37"/>
      <c r="P71" s="40"/>
      <c r="Q71" s="1"/>
      <c r="R71" s="1"/>
      <c r="S71" s="1"/>
      <c r="T71" s="1"/>
      <c r="U71" s="1"/>
      <c r="V71" s="1"/>
      <c r="W71" s="1"/>
      <c r="X71" s="1"/>
      <c r="Y71" s="1"/>
    </row>
    <row r="72" spans="2:25" ht="15.75">
      <c r="B72" s="41"/>
      <c r="C72" s="37" t="s">
        <v>1</v>
      </c>
      <c r="D72" s="37"/>
      <c r="E72" s="37"/>
      <c r="F72" s="37"/>
      <c r="G72" s="38"/>
      <c r="H72" s="38"/>
      <c r="I72" s="48">
        <v>704161</v>
      </c>
      <c r="J72" s="37">
        <v>7005</v>
      </c>
      <c r="K72" s="47">
        <f>+I72/J72</f>
        <v>100.5226266952177</v>
      </c>
      <c r="L72" s="37">
        <v>52</v>
      </c>
      <c r="M72" s="37"/>
      <c r="N72" s="43">
        <v>2</v>
      </c>
      <c r="O72" s="37"/>
      <c r="P72" s="40"/>
      <c r="Q72" s="1"/>
      <c r="R72" s="1"/>
      <c r="S72" s="1"/>
      <c r="T72" s="1"/>
      <c r="U72" s="1"/>
      <c r="V72" s="1"/>
      <c r="W72" s="1"/>
      <c r="X72" s="1"/>
      <c r="Y72" s="1"/>
    </row>
    <row r="73" spans="2:25" ht="15.75">
      <c r="B73" s="41"/>
      <c r="C73" s="38"/>
      <c r="D73" s="37"/>
      <c r="E73" s="37"/>
      <c r="F73" s="37"/>
      <c r="G73" s="38"/>
      <c r="H73" s="38"/>
      <c r="I73" s="38"/>
      <c r="J73" s="38"/>
      <c r="K73" s="38"/>
      <c r="L73" s="38"/>
      <c r="M73" s="38"/>
      <c r="N73" s="38"/>
      <c r="O73" s="37"/>
      <c r="P73" s="40"/>
      <c r="Q73" s="1"/>
      <c r="R73" s="1"/>
      <c r="S73" s="1"/>
      <c r="T73" s="1"/>
      <c r="U73" s="1"/>
      <c r="V73" s="1"/>
      <c r="W73" s="1"/>
      <c r="X73" s="1"/>
      <c r="Y73" s="1"/>
    </row>
    <row r="74" spans="2:25" ht="15.75">
      <c r="B74" s="41"/>
      <c r="C74" s="37" t="s">
        <v>44</v>
      </c>
      <c r="D74" s="37"/>
      <c r="E74" s="37"/>
      <c r="F74" s="37"/>
      <c r="G74" s="37"/>
      <c r="H74" s="37"/>
      <c r="I74" s="37"/>
      <c r="J74" s="37"/>
      <c r="K74" s="37"/>
      <c r="L74" s="38"/>
      <c r="M74" s="38"/>
      <c r="N74" s="38"/>
      <c r="O74" s="38"/>
      <c r="P74" s="40"/>
      <c r="Q74" s="1"/>
      <c r="R74" s="1"/>
      <c r="S74" s="1"/>
      <c r="T74" s="1"/>
      <c r="U74" s="1"/>
      <c r="V74" s="1"/>
      <c r="W74" s="1"/>
      <c r="X74" s="1"/>
      <c r="Y74" s="1"/>
    </row>
    <row r="75" spans="2:25" ht="15.75">
      <c r="B75" s="41"/>
      <c r="C75" s="37" t="s">
        <v>40</v>
      </c>
      <c r="D75" s="37"/>
      <c r="E75" s="37"/>
      <c r="F75" s="37"/>
      <c r="G75" s="37"/>
      <c r="H75" s="37"/>
      <c r="I75" s="37"/>
      <c r="J75" s="37"/>
      <c r="K75" s="37"/>
      <c r="L75" s="38"/>
      <c r="M75" s="38"/>
      <c r="N75" s="38"/>
      <c r="O75" s="38"/>
      <c r="P75" s="40"/>
      <c r="Q75" s="1"/>
      <c r="R75" s="1"/>
      <c r="S75" s="1"/>
      <c r="T75" s="1"/>
      <c r="U75" s="1"/>
      <c r="V75" s="1"/>
      <c r="W75" s="1"/>
      <c r="X75" s="1"/>
      <c r="Y75" s="1"/>
    </row>
    <row r="76" spans="2:25" ht="15.75">
      <c r="B76" s="41"/>
      <c r="C76" s="37" t="s">
        <v>41</v>
      </c>
      <c r="D76" s="37"/>
      <c r="E76" s="37"/>
      <c r="F76" s="37"/>
      <c r="G76" s="37"/>
      <c r="H76" s="37"/>
      <c r="I76" s="37"/>
      <c r="J76" s="37"/>
      <c r="K76" s="37"/>
      <c r="L76" s="38"/>
      <c r="M76" s="38"/>
      <c r="N76" s="38"/>
      <c r="O76" s="38"/>
      <c r="P76" s="40"/>
      <c r="Q76" s="1"/>
      <c r="R76" s="1"/>
      <c r="S76" s="1"/>
      <c r="T76" s="1"/>
      <c r="U76" s="1"/>
      <c r="V76" s="1"/>
      <c r="W76" s="1"/>
      <c r="X76" s="1"/>
      <c r="Y76" s="1"/>
    </row>
    <row r="77" spans="2:25" ht="15.75">
      <c r="B77" s="41"/>
      <c r="C77" s="37" t="s">
        <v>43</v>
      </c>
      <c r="D77" s="37"/>
      <c r="E77" s="37"/>
      <c r="F77" s="37"/>
      <c r="G77" s="37"/>
      <c r="H77" s="37"/>
      <c r="I77" s="37"/>
      <c r="J77" s="37"/>
      <c r="K77" s="37"/>
      <c r="L77" s="38"/>
      <c r="M77" s="38"/>
      <c r="N77" s="38"/>
      <c r="O77" s="38"/>
      <c r="P77" s="40"/>
      <c r="Q77" s="1"/>
      <c r="R77" s="1"/>
      <c r="S77" s="1"/>
      <c r="T77" s="1"/>
      <c r="U77" s="1"/>
      <c r="V77" s="1"/>
      <c r="W77" s="1"/>
      <c r="X77" s="1"/>
      <c r="Y77" s="1"/>
    </row>
    <row r="78" spans="2:25" ht="16.5" thickBot="1">
      <c r="B78" s="68"/>
      <c r="C78" s="51" t="s">
        <v>42</v>
      </c>
      <c r="D78" s="51"/>
      <c r="E78" s="51"/>
      <c r="F78" s="51"/>
      <c r="G78" s="51"/>
      <c r="H78" s="51"/>
      <c r="I78" s="51"/>
      <c r="J78" s="51"/>
      <c r="K78" s="51"/>
      <c r="L78" s="52"/>
      <c r="M78" s="52"/>
      <c r="N78" s="52"/>
      <c r="O78" s="52"/>
      <c r="P78" s="53"/>
      <c r="Q78" s="1"/>
      <c r="R78" s="1"/>
      <c r="S78" s="1"/>
      <c r="T78" s="1"/>
      <c r="U78" s="1"/>
      <c r="V78" s="1"/>
      <c r="W78" s="1"/>
      <c r="X78" s="1"/>
      <c r="Y78" s="1"/>
    </row>
    <row r="79" spans="2:25" ht="15" customHeight="1" thickTop="1">
      <c r="C79" s="31"/>
      <c r="D79" s="3"/>
      <c r="E79" s="3"/>
      <c r="F79" s="1"/>
    </row>
    <row r="80" spans="2:25" ht="15" customHeight="1">
      <c r="C80" s="31"/>
      <c r="D80" s="3"/>
      <c r="E80" s="3"/>
      <c r="F80" s="1"/>
    </row>
    <row r="81" spans="3:6" ht="15" customHeight="1">
      <c r="C81" s="2"/>
      <c r="D81" s="3"/>
      <c r="E81" s="3"/>
      <c r="F81" s="1"/>
    </row>
    <row r="82" spans="3:6" ht="15" customHeight="1">
      <c r="C82" s="69"/>
      <c r="D82" s="70"/>
      <c r="E82" s="70"/>
      <c r="F82" s="1"/>
    </row>
    <row r="83" spans="3:6" ht="15" customHeight="1">
      <c r="C83" s="69"/>
      <c r="D83" s="70"/>
      <c r="E83" s="70"/>
      <c r="F83" s="1"/>
    </row>
    <row r="84" spans="3:6" ht="15" customHeight="1">
      <c r="C84" s="2"/>
      <c r="D84" s="2"/>
      <c r="E84" s="2"/>
      <c r="F84" s="1"/>
    </row>
    <row r="85" spans="3:6" ht="15" customHeight="1">
      <c r="C85" s="2"/>
      <c r="D85" s="2"/>
      <c r="E85" s="2"/>
      <c r="F85" s="1"/>
    </row>
    <row r="86" spans="3:6" ht="15" customHeight="1">
      <c r="C86" s="2"/>
      <c r="D86" s="2"/>
      <c r="E86" s="2"/>
      <c r="F86" s="1"/>
    </row>
    <row r="87" spans="3:6" ht="15" customHeight="1">
      <c r="C87" s="2"/>
      <c r="D87" s="2"/>
      <c r="E87" s="2"/>
      <c r="F87" s="1"/>
    </row>
    <row r="88" spans="3:6" ht="15" customHeight="1">
      <c r="C88" s="2"/>
      <c r="D88" s="2"/>
      <c r="E88" s="2"/>
      <c r="F88" s="1"/>
    </row>
    <row r="89" spans="3:6" ht="15" customHeight="1">
      <c r="C89" s="4"/>
      <c r="D89" s="4"/>
      <c r="E89" s="4"/>
      <c r="F89" s="1"/>
    </row>
    <row r="90" spans="3:6" ht="15" customHeight="1">
      <c r="C90" s="5"/>
      <c r="D90" s="71"/>
      <c r="E90" s="71"/>
      <c r="F90" s="1"/>
    </row>
    <row r="91" spans="3:6" ht="15" customHeight="1">
      <c r="C91" s="5"/>
      <c r="D91" s="71"/>
      <c r="E91" s="71"/>
      <c r="F91" s="1"/>
    </row>
    <row r="92" spans="3:6" ht="15" customHeight="1">
      <c r="C92" s="6"/>
      <c r="D92" s="1"/>
      <c r="E92" s="1"/>
      <c r="F92" s="1"/>
    </row>
    <row r="93" spans="3:6" ht="15" customHeight="1">
      <c r="C93" s="7"/>
      <c r="D93" s="1"/>
      <c r="E93" s="1"/>
      <c r="F93" s="1"/>
    </row>
    <row r="94" spans="3:6" ht="15" customHeight="1">
      <c r="C94" s="8"/>
      <c r="D94" s="1"/>
      <c r="E94" s="1"/>
      <c r="F94" s="1"/>
    </row>
    <row r="95" spans="3:6" ht="15" customHeight="1">
      <c r="C95" s="9"/>
      <c r="D95" s="1"/>
      <c r="E95" s="1"/>
      <c r="F95" s="1"/>
    </row>
    <row r="96" spans="3:6" ht="15" customHeight="1">
      <c r="C96" s="10"/>
      <c r="D96" s="1"/>
      <c r="E96" s="1"/>
      <c r="F96" s="1"/>
    </row>
    <row r="97" spans="3:6" ht="15" customHeight="1">
      <c r="C97" s="1"/>
      <c r="D97" s="1"/>
      <c r="E97" s="1"/>
      <c r="F97" s="1"/>
    </row>
    <row r="98" spans="3:6" ht="15" customHeight="1">
      <c r="C98" s="1"/>
      <c r="D98" s="1"/>
      <c r="E98" s="1"/>
      <c r="F98" s="1"/>
    </row>
    <row r="99" spans="3:6" ht="15" customHeight="1">
      <c r="C99" s="1"/>
      <c r="D99" s="1"/>
      <c r="E99" s="1"/>
      <c r="F99" s="1"/>
    </row>
    <row r="100" spans="3:6" ht="15" customHeight="1">
      <c r="C100" s="1"/>
      <c r="D100" s="1"/>
      <c r="E100" s="1"/>
      <c r="F100" s="1"/>
    </row>
    <row r="101" spans="3:6" ht="15" customHeight="1">
      <c r="C101" s="1"/>
      <c r="D101" s="1"/>
      <c r="E101" s="1"/>
      <c r="F101" s="1"/>
    </row>
  </sheetData>
  <mergeCells count="5">
    <mergeCell ref="C82:C83"/>
    <mergeCell ref="D82:D83"/>
    <mergeCell ref="E82:E83"/>
    <mergeCell ref="D90:D91"/>
    <mergeCell ref="E90:E91"/>
  </mergeCells>
  <pageMargins left="0.39370078740157483" right="0.39370078740157483" top="0.19685039370078741" bottom="0.19685039370078741" header="0.31496062992125984" footer="0.31496062992125984"/>
  <pageSetup paperSize="9" scale="56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Cooke</dc:creator>
  <cp:lastModifiedBy>sue jones</cp:lastModifiedBy>
  <cp:lastPrinted>2013-11-18T21:51:57Z</cp:lastPrinted>
  <dcterms:created xsi:type="dcterms:W3CDTF">2013-06-20T17:51:50Z</dcterms:created>
  <dcterms:modified xsi:type="dcterms:W3CDTF">2013-12-31T13:15:17Z</dcterms:modified>
</cp:coreProperties>
</file>